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filterPrivacy="1" codeName="ThisWorkbook"/>
  <xr:revisionPtr revIDLastSave="0" documentId="13_ncr:1_{67395E7A-96C8-4DE3-8D2D-CF630EDE725E}" xr6:coauthVersionLast="36" xr6:coauthVersionMax="36" xr10:uidLastSave="{00000000-0000-0000-0000-000000000000}"/>
  <bookViews>
    <workbookView xWindow="0" yWindow="0" windowWidth="23040" windowHeight="8484" xr2:uid="{00000000-000D-0000-FFFF-FFFF00000000}"/>
  </bookViews>
  <sheets>
    <sheet name="CalendarioProyecto" sheetId="11" r:id="rId1"/>
  </sheets>
  <definedNames>
    <definedName name="Display_Week">CalendarioProyecto!$F$4</definedName>
    <definedName name="hoy" localSheetId="0">TODAY()</definedName>
    <definedName name="Project_Start">CalendarioProyecto!$F$3</definedName>
    <definedName name="task_end" localSheetId="0">CalendarioProyecto!$G1</definedName>
    <definedName name="task_progress" localSheetId="0">CalendarioProyecto!$E1</definedName>
    <definedName name="task_start" localSheetId="0">CalendarioProyecto!$F1</definedName>
    <definedName name="_xlnm.Print_Titles" localSheetId="0">CalendarioProyecto!$1:$7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1" l="1"/>
  <c r="I28" i="11"/>
  <c r="I27" i="11"/>
  <c r="I24" i="11"/>
  <c r="I23" i="11"/>
  <c r="I22" i="11"/>
  <c r="I17" i="11"/>
  <c r="I16" i="11"/>
  <c r="I12" i="11"/>
  <c r="F11" i="11"/>
  <c r="I11" i="11" s="1"/>
  <c r="I10" i="11"/>
  <c r="I8" i="11"/>
  <c r="J6" i="11"/>
  <c r="K6" i="11" s="1"/>
  <c r="L6" i="11" l="1"/>
  <c r="K7" i="11"/>
  <c r="J7" i="11"/>
  <c r="L7" i="11" l="1"/>
  <c r="M6" i="11"/>
  <c r="N6" i="11" l="1"/>
  <c r="M7" i="11"/>
  <c r="N7" i="11" l="1"/>
  <c r="O6" i="11"/>
  <c r="O7" i="11" l="1"/>
  <c r="P6" i="11"/>
  <c r="P7" i="11" l="1"/>
  <c r="Q6" i="11"/>
  <c r="R6" i="11" l="1"/>
  <c r="Q7" i="11"/>
  <c r="R7" i="11" l="1"/>
  <c r="S6" i="11"/>
  <c r="S7" i="11" l="1"/>
  <c r="T6" i="11"/>
  <c r="T7" i="11" l="1"/>
  <c r="U6" i="11"/>
  <c r="V6" i="11" l="1"/>
  <c r="U7" i="11"/>
  <c r="W6" i="11" l="1"/>
  <c r="V7" i="11"/>
  <c r="X6" i="11" l="1"/>
  <c r="W7" i="11"/>
  <c r="X7" i="11" l="1"/>
  <c r="Y6" i="11"/>
  <c r="Z6" i="11" l="1"/>
  <c r="Y7" i="11"/>
  <c r="Z7" i="11" l="1"/>
  <c r="AA6" i="11"/>
  <c r="AA7" i="11" l="1"/>
  <c r="AB6" i="11"/>
  <c r="AB7" i="11" l="1"/>
  <c r="AC6" i="11"/>
  <c r="AC7" i="11" l="1"/>
  <c r="AD6" i="11"/>
  <c r="AD7" i="11" l="1"/>
  <c r="AE6" i="11"/>
  <c r="AF6" i="11" l="1"/>
  <c r="AE7" i="11"/>
  <c r="AF7" i="11" l="1"/>
  <c r="AG6" i="11"/>
  <c r="AH6" i="11" l="1"/>
  <c r="AG7" i="11"/>
  <c r="AI6" i="11" l="1"/>
  <c r="AH7" i="11"/>
  <c r="AJ6" i="11" l="1"/>
  <c r="AI7" i="11"/>
  <c r="AK6" i="11" l="1"/>
  <c r="AJ7" i="11"/>
  <c r="AL6" i="11" l="1"/>
  <c r="AK7" i="11"/>
  <c r="AL7" i="11" l="1"/>
  <c r="AM6" i="11"/>
  <c r="AM7" i="11" l="1"/>
  <c r="AN6" i="11"/>
  <c r="AN7" i="11" l="1"/>
  <c r="AO6" i="11"/>
  <c r="AO7" i="11" l="1"/>
  <c r="AP6" i="11"/>
  <c r="AP7" i="11" l="1"/>
  <c r="AQ6" i="11"/>
  <c r="AQ7" i="11" l="1"/>
  <c r="AR6" i="11"/>
  <c r="AR7" i="11" l="1"/>
  <c r="AS6" i="11"/>
  <c r="AT6" i="11" l="1"/>
  <c r="AS7" i="11"/>
  <c r="AS4" i="11"/>
  <c r="AU6" i="11" l="1"/>
  <c r="AT7" i="11"/>
  <c r="AV6" i="11" l="1"/>
  <c r="AU7" i="11"/>
  <c r="AW6" i="11" l="1"/>
  <c r="AV7" i="11"/>
  <c r="AX6" i="11" l="1"/>
  <c r="AW7" i="11"/>
  <c r="AX7" i="11" l="1"/>
  <c r="AY6" i="11"/>
  <c r="AY7" i="11" l="1"/>
  <c r="AZ6" i="11"/>
  <c r="AZ7" i="11" l="1"/>
  <c r="BA6" i="11"/>
  <c r="AZ4" i="11"/>
  <c r="BA7" i="11" l="1"/>
  <c r="BB6" i="11"/>
  <c r="BB7" i="11" l="1"/>
  <c r="BC6" i="11"/>
  <c r="BC7" i="11" l="1"/>
  <c r="BD6" i="11"/>
  <c r="BD7" i="11" l="1"/>
  <c r="BE6" i="11"/>
  <c r="BF6" i="11" l="1"/>
  <c r="BE7" i="11"/>
  <c r="BG6" i="11" l="1"/>
  <c r="BF7" i="11"/>
  <c r="BH6" i="11" l="1"/>
  <c r="BG4" i="11"/>
  <c r="BG7" i="11"/>
  <c r="BI6" i="11" l="1"/>
  <c r="BH7" i="11"/>
  <c r="BJ6" i="11" l="1"/>
  <c r="BI7" i="11"/>
  <c r="BJ7" i="11" l="1"/>
  <c r="BK6" i="11"/>
  <c r="BK7" i="11" l="1"/>
  <c r="BL6" i="11"/>
  <c r="BL7" i="11" l="1"/>
  <c r="BM6" i="11"/>
  <c r="BM7" i="11" s="1"/>
</calcChain>
</file>

<file path=xl/sharedStrings.xml><?xml version="1.0" encoding="utf-8"?>
<sst xmlns="http://schemas.openxmlformats.org/spreadsheetml/2006/main" count="89" uniqueCount="63">
  <si>
    <t>Escriba el nombre de la compañía en la celda B2.</t>
  </si>
  <si>
    <t>Escriba el nombre del responsable del proyecto en la celda B3. Escriba la fecha de comienzo del proyecto en la celda E3. Inicio del proyecto: la etiqueta se encuentra en la celda C3.</t>
  </si>
  <si>
    <t>Las celdas I5 a BL5 contienen el número de días de la semana representado en el bloque de celdas encima de cada celda de fecha y se calculan automáticamente.
No debería modificar estas celdas.
La fecha actual está rodeada con una línea roja (hex. AD3815) desde la fecha actual en la fila 5 hasta toda la columna de fechas y el fin de la programación del proyecto.</t>
  </si>
  <si>
    <t>Esta fila contiene los encabezados de la programación del proyecto posterior debajo de estos. 
Navegue desde la celda B6 a BL 6 para escuchar el contenido. La primera letra de cada día de la semana de la fecha encima de ese encabezado empieza en la celda I6 y continúa hasta la celda BL6.
Todo el gráficos de escala de tiempo del proyecto está generados automáticamente en función de las fechas de inicio y finalización especificadas, con formatos condicionales.
No modifique el contenido de las celdas en las columnas después de la columna I comenzando por la celda I7.</t>
  </si>
  <si>
    <t xml:space="preserve">No elimine esta fila. Esta fila está oculta para conservar una fórmula que se usa para resaltar el día actual dentro de la programación del proyecto. </t>
  </si>
  <si>
    <t>La celda B8 contiene el título de ejemplo de la Fase 1. 
Escriba un nuevo título en la celda B8.
Escriba un nombre para asignar la fase, si se aplica para el proyecto, en la celda C8.
Escriba el progreso de la fase completa, si se aplica para el proyecto, en la celda D8.
Escriba las fechas de inicio y finalización de la fase completa, si se aplica para el proyecto, en las celdas E8 y F8. 
El gráfico de Gantt rellena automáticamente las fechas adecuadas y aplica un sombreado según el progreso especificado.
Para eliminar la fase y trabajar solo con las tareas, elimine esta fila.</t>
  </si>
  <si>
    <t xml:space="preserve">La celda B9 contiene la tarea de ejemplo "Tarea 1". 
Escriba un nuevo nombre de tarea en la celda B9.
Escriba una persona a la que asignar la tarea en la celda C9.
Escriba el progreso de la tarea en la celda D9. Aparece una barra de progreso en la celda y se sombrea según el número de la celda. Por ejemplo, un progreso del 50 por ciento aplicaría sombreado a la mitad de la celda.
Escriba la fecha de inicio de la tarea en la celda E9.
Escriba la fecha de finalización de la tarea en la celda F9.
Aparece una barra de estado con sombreado para las fechas especificadas en bloques comenzando desde la celda I9 hasta la BL9. </t>
  </si>
  <si>
    <t>Las filas de la 10 a la 13 repiten el patrón de la fila 9. 
Repita las instrucciones de la celda A9 para todas las filas de tareas en esta hoja de cálculo. Sobrescriba los datos de ejemplo.
Un ejemplo de otra fase empieza en la celda A14. 
Continue escribiendo tareas en las celdas de la A10 a la A13 o vaya a la celda A14 para obtener más información.</t>
  </si>
  <si>
    <t>La celda a la derecha contiene el título de ejemplo de la Fase 2. 
Puede crear una nueva fase en cualquier momento en la columna B. Esta programación de proyecto no necesita fases. Para quitar la fase, basta con eliminar la fila.
Para crear un bloque de fase nuevo en esta fila, escriba un nuevo título en la celda a la derecha.
Para continuar agregando tareas a la fase anterior, escriba una nueva fila encima de esta y rellene los datos de la tarea como se explica en la celda A9.
Actualice los detalles de la fase en la celda a la derecha como se explica en la celda A8.
Continúe navegando por las celdas de la columna A para obtener más información.
Si no ha agregado nuevas filas en esta hoja de cálculo, verá que se han creado automáticamente 2 bloques de fase de ejemplo adicionales en las celdas B20 y B26. En caso contrario, desplácese por las celdas de la columna A para buscar los bloques adicionales. 
Repita las instrucciones de las celdas A8 y A9 cuando lo necesite.</t>
  </si>
  <si>
    <t>Bloque de título fase de ejemplo</t>
  </si>
  <si>
    <t>Inicio del proyecto:</t>
  </si>
  <si>
    <t>Semana para mostrar:</t>
  </si>
  <si>
    <t>ASIGNADO
A</t>
  </si>
  <si>
    <t>PROGRESO</t>
  </si>
  <si>
    <t>INICIO</t>
  </si>
  <si>
    <t>FIN</t>
  </si>
  <si>
    <t>DÍAS</t>
  </si>
  <si>
    <t>La Semana para mostrar en la celda E4 representa la semana inicial para mostrar en la programación del proyecto en la celda I4. La fecha de inicio del proyecto se considera la semana 1. Para cambiar semana que se muestra, simplemente escriba un número de semana nuevo en la celda E4.
La fecha de inicio de cada semana, comenzando por la Semana para mostrar en la celda E4, comienza en la celda I4 y se calcula automáticamente. Hay 8 semanas representadas en esta vista desde la celda I4 hasta la celda BF4.
No debería modificar estas celdas.
La etiqueta de la semana para mostrar se encuentra en la celda C4.</t>
  </si>
  <si>
    <t>Formulación del proyecto MAE/019 - Fase II</t>
  </si>
  <si>
    <t>FUDECEN - Fundación para el Desarrollo de Centroamérica</t>
  </si>
  <si>
    <t>Septiembre</t>
  </si>
  <si>
    <t>Septiembre-Octubre</t>
  </si>
  <si>
    <t>Octubre</t>
  </si>
  <si>
    <t>No. de Dias</t>
  </si>
  <si>
    <t>Semana 4
Octubre</t>
  </si>
  <si>
    <t>|</t>
  </si>
  <si>
    <t>ACTIVIDADES</t>
  </si>
  <si>
    <t>Jefe de Misión: MBA. Jaime Alfredo Miranda Flamenco</t>
  </si>
  <si>
    <t>Jaime Miranda</t>
  </si>
  <si>
    <t>•      Preparación de la misión ;</t>
  </si>
  <si>
    <t>•      Arranque con la directiva ejecutiva y el equipo técnico de CENPROMYPE y designación de las personas que participarán en los diferentes talleres ;</t>
  </si>
  <si>
    <t>•      Taller de capacitación sobre la gestión por resultados (GpR) y sobre la definición de los indicadores y modalidades de seguimiento y evaluación ;</t>
  </si>
  <si>
    <t>Rosalia Jovel</t>
  </si>
  <si>
    <t>•      Taller de análisis de las recomendaciones, lecciones aprendidas de la fase anterior;</t>
  </si>
  <si>
    <t>Jaime Miranda, Rosalia Jovel</t>
  </si>
  <si>
    <t>•      Taller sobre los temas transversales y cómo integrarlos en el proyecto ;</t>
  </si>
  <si>
    <t>•      Reunión de preparación/discución a distancia con LuxDev y MAEE (Embajada de Luxemburgo);</t>
  </si>
  <si>
    <t>Jaime Miranda y Equipo de Expertos</t>
  </si>
  <si>
    <t>•      Taller de Diagnostico a través de la metodología FARO</t>
  </si>
  <si>
    <t>•      Taller sobre Transformación Digital ;</t>
  </si>
  <si>
    <t>Ricardo Herrera</t>
  </si>
  <si>
    <t>•      Taller sobre los financiamientos sostenibles ;</t>
  </si>
  <si>
    <t>•      Elaboración del sistema de seguimiento de los indicadores de productos, resultados/cambios y de riesgos en el marco del programa ;</t>
  </si>
  <si>
    <t>•      Debriefing con CENPROMYPE, LUXDEV y la Embajada de Luxemburgo en Nicaragua;</t>
  </si>
  <si>
    <t>•       Validación de teoría de cambio y del marco lógico del programa según el enfoque GpR con la dirección ejecutiva de CENPROMYPE y la Cooperación luxemburguesa ;</t>
  </si>
  <si>
    <t>Ileana Rogel</t>
  </si>
  <si>
    <t>Jaime Miranda, Ileana Rogel</t>
  </si>
  <si>
    <t>Jaime Miranda e Ileana Rogel</t>
  </si>
  <si>
    <t>I. Fase de Preparación.</t>
  </si>
  <si>
    <t>II. Fase de Formulación.</t>
  </si>
  <si>
    <t>III. Fase de Elaboración del DTF, Control de Calidad e Informe Final</t>
  </si>
  <si>
    <t>•      Elaboración del documento técnico y financiero (DTF).</t>
  </si>
  <si>
    <t>CRONOGRAMA GENERAL DE ACTIVIDADES</t>
  </si>
  <si>
    <t>•      Propuesta de formato y diagnóstico de las capacidades técnicas de Cenpromype y propuesta de plan de capacitaciones ;</t>
  </si>
  <si>
    <t>Equipo:   Licda. Ileana Rogel      -  Experto en Fondos de Inversión Socialmente Responsable
               Licda. Rosalia Jovel      -  Experto en Gestión por Resultados 
               Ing. Ricardo Herrera      -  Experto en Digitalización</t>
  </si>
  <si>
    <t>Semana 1
Octubre</t>
  </si>
  <si>
    <t>Semana 2
Octubre</t>
  </si>
  <si>
    <t>Semana 3
Octubre</t>
  </si>
  <si>
    <t xml:space="preserve">•      Elaboración  del marco lógico del programa según el enfoque GpR </t>
  </si>
  <si>
    <t xml:space="preserve">•      Elaboración de la teoría de cambio del programa según el enfoque GpR </t>
  </si>
  <si>
    <t>•      Organización de reuniones sectoriales para validación de la asistencia técnica necesario para fortalecer las capacidades de CENPROMYPE, tanto a nivel institucional, organizacional e individual, en la hora de implementar la segunda fase del programa ;</t>
  </si>
  <si>
    <t>Semana 5
Octubre - Noviembre</t>
  </si>
  <si>
    <t>Semana 6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</si>
</sst>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ddd\,\ m/d/yyyy"/>
    <numFmt numFmtId="169" formatCode="d\-m\-yy;@"/>
    <numFmt numFmtId="170" formatCode="[$-C0A]d\ &quot;de&quot;\ mmm\ &quot;de&quot;\ yyyy;@"/>
    <numFmt numFmtId="171" formatCode="d"/>
    <numFmt numFmtId="172" formatCode="ddd\,\ d/m/yyyy"/>
    <numFmt numFmtId="173" formatCode="mmm\-yyyy"/>
  </numFmts>
  <fonts count="38" x14ac:knownFonts="1">
    <font>
      <sz val="11"/>
      <color theme="1"/>
      <name val="Calibri"/>
      <family val="2"/>
      <scheme val="minor"/>
    </font>
    <font>
      <sz val="12"/>
      <color theme="1"/>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4"/>
      <color theme="1"/>
      <name val="Calibri"/>
      <family val="2"/>
      <scheme val="minor"/>
    </font>
    <font>
      <sz val="16"/>
      <color theme="1"/>
      <name val="Calibri"/>
      <family val="2"/>
      <scheme val="minor"/>
    </font>
    <font>
      <sz val="22"/>
      <color theme="0" tint="-0.14999847407452621"/>
      <name val="Baskerville Old Face"/>
      <family val="1"/>
    </font>
    <font>
      <b/>
      <sz val="22"/>
      <color theme="0" tint="-0.14999847407452621"/>
      <name val="Baskerville Old Face"/>
      <family val="1"/>
    </font>
    <font>
      <b/>
      <sz val="9"/>
      <color theme="0" tint="-0.14999847407452621"/>
      <name val="Baskerville Old Face"/>
      <family val="1"/>
    </font>
    <font>
      <sz val="10"/>
      <name val="Calibri"/>
      <family val="2"/>
      <scheme val="minor"/>
    </font>
    <font>
      <sz val="10"/>
      <color theme="0"/>
      <name val="Calibri"/>
      <family val="2"/>
      <scheme val="minor"/>
    </font>
    <font>
      <b/>
      <sz val="10"/>
      <color theme="0"/>
      <name val="Calibri"/>
      <family val="2"/>
      <scheme val="minor"/>
    </font>
    <font>
      <sz val="13"/>
      <color theme="1"/>
      <name val="Calibri"/>
      <family val="2"/>
      <scheme val="minor"/>
    </font>
    <font>
      <sz val="13"/>
      <name val="Calibri"/>
      <family val="2"/>
      <scheme val="minor"/>
    </font>
    <font>
      <sz val="15"/>
      <color theme="1"/>
      <name val="Calibri"/>
      <family val="2"/>
      <scheme val="minor"/>
    </font>
    <font>
      <b/>
      <sz val="26"/>
      <color theme="4" tint="-0.249977111117893"/>
      <name val="Calibri"/>
      <family val="2"/>
      <scheme val="major"/>
    </font>
  </fonts>
  <fills count="4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tint="-0.14993743705557422"/>
      </left>
      <right/>
      <top style="medium">
        <color theme="0" tint="-0.14993743705557422"/>
      </top>
      <bottom style="medium">
        <color theme="0" tint="-0.14996795556505021"/>
      </bottom>
      <diagonal/>
    </border>
    <border>
      <left/>
      <right/>
      <top style="medium">
        <color theme="0" tint="-0.14993743705557422"/>
      </top>
      <bottom style="medium">
        <color theme="0" tint="-0.14996795556505021"/>
      </bottom>
      <diagonal/>
    </border>
    <border>
      <left/>
      <right style="medium">
        <color theme="0" tint="-0.14993743705557422"/>
      </right>
      <top style="medium">
        <color theme="0" tint="-0.14993743705557422"/>
      </top>
      <bottom style="medium">
        <color theme="0" tint="-0.14996795556505021"/>
      </bottom>
      <diagonal/>
    </border>
  </borders>
  <cellStyleXfs count="54">
    <xf numFmtId="0" fontId="0" fillId="0" borderId="0"/>
    <xf numFmtId="0" fontId="2" fillId="0" borderId="0" applyNumberFormat="0" applyFill="0" applyBorder="0" applyAlignment="0" applyProtection="0">
      <alignment vertical="top"/>
      <protection locked="0"/>
    </xf>
    <xf numFmtId="9" fontId="6" fillId="0" borderId="0" applyFont="0" applyFill="0" applyBorder="0" applyAlignment="0" applyProtection="0"/>
    <xf numFmtId="0" fontId="13" fillId="0" borderId="0"/>
    <xf numFmtId="167" fontId="6" fillId="0" borderId="3" applyFont="0" applyFill="0" applyAlignment="0" applyProtection="0"/>
    <xf numFmtId="0" fontId="10"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indent="1"/>
    </xf>
    <xf numFmtId="168" fontId="6" fillId="0" borderId="3">
      <alignment horizontal="center" vertical="center"/>
    </xf>
    <xf numFmtId="169" fontId="6" fillId="0" borderId="2" applyFill="0">
      <alignment horizontal="center" vertical="center"/>
    </xf>
    <xf numFmtId="0" fontId="6" fillId="0" borderId="2" applyFill="0">
      <alignment horizontal="center" vertical="center"/>
    </xf>
    <xf numFmtId="0" fontId="6" fillId="0" borderId="2" applyFill="0">
      <alignment horizontal="left" vertical="center" indent="2"/>
    </xf>
    <xf numFmtId="0" fontId="14" fillId="0" borderId="0" applyNumberForma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15" fillId="0" borderId="0" applyNumberFormat="0" applyFill="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9" fillId="14" borderId="11" applyNumberFormat="0" applyAlignment="0" applyProtection="0"/>
    <xf numFmtId="0" fontId="20" fillId="15" borderId="12" applyNumberFormat="0" applyAlignment="0" applyProtection="0"/>
    <xf numFmtId="0" fontId="21" fillId="15" borderId="11" applyNumberFormat="0" applyAlignment="0" applyProtection="0"/>
    <xf numFmtId="0" fontId="22" fillId="0" borderId="13" applyNumberFormat="0" applyFill="0" applyAlignment="0" applyProtection="0"/>
    <xf numFmtId="0" fontId="23" fillId="16" borderId="14" applyNumberFormat="0" applyAlignment="0" applyProtection="0"/>
    <xf numFmtId="0" fontId="24" fillId="0" borderId="0" applyNumberFormat="0" applyFill="0" applyBorder="0" applyAlignment="0" applyProtection="0"/>
    <xf numFmtId="0" fontId="6" fillId="17" borderId="15" applyNumberFormat="0" applyFont="0" applyAlignment="0" applyProtection="0"/>
    <xf numFmtId="0" fontId="25" fillId="0" borderId="0" applyNumberFormat="0" applyFill="0" applyBorder="0" applyAlignment="0" applyProtection="0"/>
    <xf numFmtId="0" fontId="4" fillId="0" borderId="16" applyNumberFormat="0" applyFill="0" applyAlignment="0" applyProtection="0"/>
    <xf numFmtId="0" fontId="13"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3"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3"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3"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3"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13"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cellStyleXfs>
  <cellXfs count="97">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5" fillId="10" borderId="1" xfId="0" applyFont="1" applyFill="1" applyBorder="1" applyAlignment="1">
      <alignment horizontal="center" vertical="center" wrapText="1"/>
    </xf>
    <xf numFmtId="0" fontId="9" fillId="9" borderId="8" xfId="0" applyFont="1" applyFill="1" applyBorder="1" applyAlignment="1">
      <alignment horizontal="center" vertical="center" shrinkToFit="1"/>
    </xf>
    <xf numFmtId="0" fontId="11" fillId="0" borderId="0" xfId="0" applyFont="1"/>
    <xf numFmtId="0" fontId="12" fillId="0" borderId="0" xfId="1" applyFont="1" applyAlignment="1" applyProtection="1"/>
    <xf numFmtId="0" fontId="3" fillId="0" borderId="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13" fillId="0" borderId="0" xfId="3"/>
    <xf numFmtId="0" fontId="13" fillId="0" borderId="0" xfId="3" applyAlignment="1">
      <alignment wrapText="1"/>
    </xf>
    <xf numFmtId="0" fontId="13" fillId="0" borderId="0" xfId="0" applyFont="1" applyAlignment="1">
      <alignment horizontal="center"/>
    </xf>
    <xf numFmtId="0" fontId="12" fillId="0" borderId="0" xfId="1" applyFont="1" applyProtection="1">
      <alignment vertical="top"/>
    </xf>
    <xf numFmtId="0" fontId="0" fillId="0" borderId="0" xfId="0" applyAlignment="1">
      <alignment wrapText="1"/>
    </xf>
    <xf numFmtId="0" fontId="10" fillId="0" borderId="0" xfId="5" applyAlignment="1">
      <alignment horizontal="left"/>
    </xf>
    <xf numFmtId="0" fontId="6" fillId="6" borderId="2" xfId="11" applyFill="1">
      <alignment horizontal="center" vertical="center"/>
    </xf>
    <xf numFmtId="171" fontId="8" fillId="5" borderId="6" xfId="0" applyNumberFormat="1" applyFont="1" applyFill="1" applyBorder="1" applyAlignment="1">
      <alignment horizontal="center" vertical="center"/>
    </xf>
    <xf numFmtId="171" fontId="8" fillId="5" borderId="0" xfId="0" applyNumberFormat="1" applyFont="1" applyFill="1" applyAlignment="1">
      <alignment horizontal="center" vertical="center"/>
    </xf>
    <xf numFmtId="171" fontId="8" fillId="5" borderId="7" xfId="0" applyNumberFormat="1" applyFont="1" applyFill="1" applyBorder="1" applyAlignment="1">
      <alignment horizontal="center" vertical="center"/>
    </xf>
    <xf numFmtId="9" fontId="3" fillId="6" borderId="2" xfId="2" applyFont="1" applyFill="1" applyBorder="1" applyAlignment="1">
      <alignment horizontal="center" vertical="center"/>
    </xf>
    <xf numFmtId="0" fontId="6" fillId="0" borderId="0" xfId="8">
      <alignment horizontal="right" indent="1"/>
    </xf>
    <xf numFmtId="169" fontId="0" fillId="6" borderId="2" xfId="0" applyNumberFormat="1" applyFill="1" applyBorder="1" applyAlignment="1">
      <alignment horizontal="center" vertical="center"/>
    </xf>
    <xf numFmtId="169" fontId="3" fillId="6" borderId="2" xfId="0" applyNumberFormat="1" applyFont="1" applyFill="1" applyBorder="1" applyAlignment="1">
      <alignment horizontal="center" vertical="center"/>
    </xf>
    <xf numFmtId="0" fontId="6" fillId="0" borderId="0" xfId="8" applyBorder="1">
      <alignment horizontal="right" indent="1"/>
    </xf>
    <xf numFmtId="170" fontId="0" fillId="5" borderId="6" xfId="0" applyNumberFormat="1" applyFill="1" applyBorder="1" applyAlignment="1">
      <alignment horizontal="left" vertical="center" wrapText="1" indent="1"/>
    </xf>
    <xf numFmtId="170" fontId="0" fillId="5" borderId="0" xfId="0" applyNumberFormat="1" applyFill="1" applyBorder="1" applyAlignment="1">
      <alignment horizontal="left" vertical="center" wrapText="1" indent="1"/>
    </xf>
    <xf numFmtId="170" fontId="0" fillId="5" borderId="7" xfId="0" applyNumberFormat="1" applyFill="1" applyBorder="1" applyAlignment="1">
      <alignment horizontal="left" vertical="center" wrapText="1" indent="1"/>
    </xf>
    <xf numFmtId="0" fontId="0" fillId="0" borderId="0" xfId="0" applyBorder="1" applyAlignment="1">
      <alignment horizontal="center" vertical="center"/>
    </xf>
    <xf numFmtId="0" fontId="26" fillId="6" borderId="2" xfId="0" applyFont="1" applyFill="1" applyBorder="1" applyAlignment="1">
      <alignment horizontal="left" vertical="center" indent="1"/>
    </xf>
    <xf numFmtId="0" fontId="28" fillId="2" borderId="2" xfId="12" applyFont="1" applyFill="1" applyAlignment="1">
      <alignment horizontal="left" vertical="center" wrapText="1"/>
    </xf>
    <xf numFmtId="0" fontId="26" fillId="7" borderId="2" xfId="0" applyFont="1" applyFill="1" applyBorder="1" applyAlignment="1">
      <alignment horizontal="left" vertical="center" indent="1"/>
    </xf>
    <xf numFmtId="0" fontId="26" fillId="4" borderId="2" xfId="0" applyFont="1" applyFill="1" applyBorder="1" applyAlignment="1">
      <alignment horizontal="left" vertical="center" indent="1"/>
    </xf>
    <xf numFmtId="0" fontId="29" fillId="0" borderId="0" xfId="5" applyFont="1" applyAlignment="1">
      <alignment horizontal="left"/>
    </xf>
    <xf numFmtId="0" fontId="28" fillId="0" borderId="0" xfId="6" applyFont="1" applyAlignment="1">
      <alignment horizontal="left"/>
    </xf>
    <xf numFmtId="0" fontId="28" fillId="0" borderId="0" xfId="7" applyFont="1" applyAlignment="1">
      <alignment horizontal="left" vertical="top" wrapText="1"/>
    </xf>
    <xf numFmtId="0" fontId="28" fillId="0" borderId="0" xfId="0" applyFont="1" applyAlignment="1">
      <alignment horizontal="left"/>
    </xf>
    <xf numFmtId="0" fontId="29" fillId="6" borderId="2" xfId="0" applyFont="1" applyFill="1" applyBorder="1" applyAlignment="1">
      <alignment horizontal="left" vertical="center"/>
    </xf>
    <xf numFmtId="0" fontId="29" fillId="7" borderId="2" xfId="0" applyFont="1" applyFill="1" applyBorder="1" applyAlignment="1">
      <alignment horizontal="left" vertical="center"/>
    </xf>
    <xf numFmtId="0" fontId="28" fillId="3" borderId="2" xfId="12" applyFont="1" applyFill="1" applyAlignment="1">
      <alignment horizontal="left" vertical="center"/>
    </xf>
    <xf numFmtId="0" fontId="29" fillId="4" borderId="2" xfId="0" applyFont="1" applyFill="1" applyBorder="1" applyAlignment="1">
      <alignment horizontal="left" vertical="center"/>
    </xf>
    <xf numFmtId="0" fontId="28" fillId="8" borderId="2" xfId="12" applyFont="1" applyFill="1" applyAlignment="1">
      <alignment horizontal="left" vertical="center"/>
    </xf>
    <xf numFmtId="0" fontId="30" fillId="10" borderId="1" xfId="0" applyFont="1" applyFill="1" applyBorder="1" applyAlignment="1">
      <alignment horizontal="left" vertical="center"/>
    </xf>
    <xf numFmtId="0" fontId="27" fillId="0" borderId="0" xfId="6" applyFont="1"/>
    <xf numFmtId="0" fontId="13" fillId="0" borderId="9" xfId="0" applyFont="1" applyBorder="1" applyAlignment="1">
      <alignment vertical="center"/>
    </xf>
    <xf numFmtId="171" fontId="31" fillId="5" borderId="6" xfId="0" applyNumberFormat="1" applyFont="1" applyFill="1" applyBorder="1" applyAlignment="1">
      <alignment horizontal="center" vertical="center"/>
    </xf>
    <xf numFmtId="171" fontId="31" fillId="5" borderId="0" xfId="0" applyNumberFormat="1" applyFont="1" applyFill="1" applyAlignment="1">
      <alignment horizontal="center" vertical="center"/>
    </xf>
    <xf numFmtId="171" fontId="31" fillId="5" borderId="7" xfId="0" applyNumberFormat="1" applyFont="1" applyFill="1" applyBorder="1" applyAlignment="1">
      <alignment horizontal="center" vertical="center"/>
    </xf>
    <xf numFmtId="0" fontId="32" fillId="9" borderId="8" xfId="0" applyFont="1" applyFill="1" applyBorder="1" applyAlignment="1">
      <alignment horizontal="center" vertical="center" shrinkToFit="1"/>
    </xf>
    <xf numFmtId="0" fontId="33" fillId="10" borderId="1" xfId="0" applyFont="1" applyFill="1" applyBorder="1" applyAlignment="1">
      <alignment horizontal="center" vertical="center"/>
    </xf>
    <xf numFmtId="0" fontId="23" fillId="10" borderId="1" xfId="0" applyFont="1" applyFill="1" applyBorder="1" applyAlignment="1">
      <alignment horizontal="center" vertical="center"/>
    </xf>
    <xf numFmtId="0" fontId="33" fillId="10" borderId="1" xfId="0" applyFont="1" applyFill="1" applyBorder="1" applyAlignment="1">
      <alignment horizontal="center" vertical="center" wrapText="1"/>
    </xf>
    <xf numFmtId="0" fontId="34" fillId="2" borderId="2" xfId="11" applyFont="1" applyFill="1">
      <alignment horizontal="center" vertical="center"/>
    </xf>
    <xf numFmtId="9" fontId="35" fillId="2" borderId="2" xfId="2" applyFont="1" applyFill="1" applyBorder="1" applyAlignment="1">
      <alignment horizontal="center" vertical="center"/>
    </xf>
    <xf numFmtId="169" fontId="34" fillId="2" borderId="2" xfId="10" applyFont="1" applyFill="1">
      <alignment horizontal="center" vertical="center"/>
    </xf>
    <xf numFmtId="0" fontId="34" fillId="7" borderId="2" xfId="11" applyFont="1" applyFill="1">
      <alignment horizontal="center" vertical="center"/>
    </xf>
    <xf numFmtId="9" fontId="35" fillId="7" borderId="2" xfId="2" applyFont="1" applyFill="1" applyBorder="1" applyAlignment="1">
      <alignment horizontal="center" vertical="center"/>
    </xf>
    <xf numFmtId="169" fontId="34" fillId="7" borderId="2" xfId="0" applyNumberFormat="1" applyFont="1" applyFill="1" applyBorder="1" applyAlignment="1">
      <alignment horizontal="center" vertical="center"/>
    </xf>
    <xf numFmtId="169" fontId="35" fillId="7" borderId="2" xfId="0" applyNumberFormat="1" applyFont="1" applyFill="1" applyBorder="1" applyAlignment="1">
      <alignment horizontal="center" vertical="center"/>
    </xf>
    <xf numFmtId="0" fontId="34" fillId="3" borderId="2" xfId="11" applyFont="1" applyFill="1">
      <alignment horizontal="center" vertical="center"/>
    </xf>
    <xf numFmtId="9" fontId="35" fillId="3" borderId="2" xfId="2" applyFont="1" applyFill="1" applyBorder="1" applyAlignment="1">
      <alignment horizontal="center" vertical="center"/>
    </xf>
    <xf numFmtId="169" fontId="34" fillId="3" borderId="2" xfId="10" applyFont="1" applyFill="1">
      <alignment horizontal="center" vertical="center"/>
    </xf>
    <xf numFmtId="0" fontId="34" fillId="4" borderId="2" xfId="11" applyFont="1" applyFill="1">
      <alignment horizontal="center" vertical="center"/>
    </xf>
    <xf numFmtId="9" fontId="35" fillId="4" borderId="2" xfId="2" applyFont="1" applyFill="1" applyBorder="1" applyAlignment="1">
      <alignment horizontal="center" vertical="center"/>
    </xf>
    <xf numFmtId="169" fontId="34" fillId="4" borderId="2" xfId="0" applyNumberFormat="1" applyFont="1" applyFill="1" applyBorder="1" applyAlignment="1">
      <alignment horizontal="center" vertical="center"/>
    </xf>
    <xf numFmtId="169" fontId="35" fillId="4" borderId="2" xfId="0" applyNumberFormat="1" applyFont="1" applyFill="1" applyBorder="1" applyAlignment="1">
      <alignment horizontal="center" vertical="center"/>
    </xf>
    <xf numFmtId="0" fontId="34" fillId="8" borderId="2" xfId="11" applyFont="1" applyFill="1">
      <alignment horizontal="center" vertical="center"/>
    </xf>
    <xf numFmtId="9" fontId="35" fillId="8" borderId="2" xfId="2" applyFont="1" applyFill="1" applyBorder="1" applyAlignment="1">
      <alignment horizontal="center" vertical="center"/>
    </xf>
    <xf numFmtId="169" fontId="34" fillId="8" borderId="2" xfId="10" applyFont="1" applyFill="1">
      <alignment horizontal="center" vertical="center"/>
    </xf>
    <xf numFmtId="0" fontId="36" fillId="8" borderId="2" xfId="12" applyFont="1" applyFill="1" applyAlignment="1">
      <alignment horizontal="left" vertical="center" wrapText="1" indent="2"/>
    </xf>
    <xf numFmtId="0" fontId="36" fillId="3" borderId="2" xfId="12" applyFont="1" applyFill="1" applyAlignment="1">
      <alignment horizontal="left" vertical="center" wrapText="1" indent="2"/>
    </xf>
    <xf numFmtId="0" fontId="36" fillId="2" borderId="2" xfId="12" applyFont="1" applyFill="1" applyAlignment="1">
      <alignment horizontal="left" vertical="center" wrapText="1" indent="2"/>
    </xf>
    <xf numFmtId="0" fontId="34" fillId="0" borderId="0" xfId="0" applyFont="1" applyAlignment="1">
      <alignment vertical="center" wrapText="1"/>
    </xf>
    <xf numFmtId="0" fontId="7" fillId="0" borderId="0" xfId="7" applyFont="1" applyAlignment="1">
      <alignment vertical="top" wrapText="1"/>
    </xf>
    <xf numFmtId="170" fontId="0" fillId="5" borderId="4" xfId="0" applyNumberFormat="1" applyFill="1" applyBorder="1" applyAlignment="1">
      <alignment horizontal="left" vertical="center" wrapText="1" indent="1"/>
    </xf>
    <xf numFmtId="170" fontId="0" fillId="5" borderId="1" xfId="0" applyNumberFormat="1" applyFill="1" applyBorder="1" applyAlignment="1">
      <alignment horizontal="left" vertical="center" wrapText="1" indent="1"/>
    </xf>
    <xf numFmtId="170" fontId="0" fillId="5" borderId="5" xfId="0" applyNumberFormat="1" applyFill="1" applyBorder="1" applyAlignment="1">
      <alignment horizontal="left" vertical="center" wrapText="1" indent="1"/>
    </xf>
    <xf numFmtId="172" fontId="1" fillId="0" borderId="3" xfId="9" applyNumberFormat="1" applyFont="1" applyBorder="1">
      <alignment horizontal="center" vertical="center"/>
    </xf>
    <xf numFmtId="173" fontId="0" fillId="5" borderId="4" xfId="0" applyNumberFormat="1" applyFill="1" applyBorder="1" applyAlignment="1">
      <alignment horizontal="center" vertical="center" wrapText="1"/>
    </xf>
    <xf numFmtId="173" fontId="0" fillId="5" borderId="1" xfId="0" applyNumberFormat="1" applyFill="1" applyBorder="1" applyAlignment="1">
      <alignment horizontal="center" vertical="center" wrapText="1"/>
    </xf>
    <xf numFmtId="173" fontId="0" fillId="5" borderId="5" xfId="0" applyNumberFormat="1" applyFill="1" applyBorder="1" applyAlignment="1">
      <alignment horizontal="center" vertical="center" wrapText="1"/>
    </xf>
    <xf numFmtId="170" fontId="0" fillId="5" borderId="4" xfId="0" applyNumberFormat="1" applyFill="1" applyBorder="1" applyAlignment="1">
      <alignment horizontal="center" vertical="center" wrapText="1"/>
    </xf>
    <xf numFmtId="170" fontId="0" fillId="5" borderId="1" xfId="0" applyNumberFormat="1" applyFill="1" applyBorder="1" applyAlignment="1">
      <alignment horizontal="center" vertical="center" wrapText="1"/>
    </xf>
    <xf numFmtId="170" fontId="0" fillId="5" borderId="5" xfId="0" applyNumberFormat="1" applyFill="1" applyBorder="1" applyAlignment="1">
      <alignment horizontal="center" vertical="center" wrapText="1"/>
    </xf>
    <xf numFmtId="0" fontId="37" fillId="0" borderId="0" xfId="0" applyFont="1" applyAlignment="1">
      <alignment horizontal="center"/>
    </xf>
    <xf numFmtId="170" fontId="0" fillId="5" borderId="6" xfId="0" applyNumberFormat="1" applyFill="1" applyBorder="1" applyAlignment="1">
      <alignment horizontal="center" vertical="center" wrapText="1"/>
    </xf>
    <xf numFmtId="170" fontId="0" fillId="5" borderId="0" xfId="0" applyNumberFormat="1" applyFill="1" applyBorder="1" applyAlignment="1">
      <alignment horizontal="center" vertical="center" wrapText="1"/>
    </xf>
    <xf numFmtId="170" fontId="0" fillId="5" borderId="7" xfId="0" applyNumberFormat="1" applyFill="1" applyBorder="1" applyAlignment="1">
      <alignment horizontal="center" vertical="center" wrapText="1"/>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7" fillId="0" borderId="0" xfId="8" applyFont="1">
      <alignment horizontal="right" indent="1"/>
    </xf>
    <xf numFmtId="0" fontId="7" fillId="0" borderId="7" xfId="8" applyFont="1" applyBorder="1">
      <alignment horizontal="right" indent="1"/>
    </xf>
    <xf numFmtId="0" fontId="6" fillId="0" borderId="0" xfId="8">
      <alignment horizontal="right" indent="1"/>
    </xf>
    <xf numFmtId="0" fontId="6" fillId="0" borderId="0" xfId="8" applyBorder="1">
      <alignment horizontal="right" indent="1"/>
    </xf>
    <xf numFmtId="0" fontId="0" fillId="0" borderId="10" xfId="0" applyBorder="1"/>
  </cellXfs>
  <cellStyles count="54">
    <cellStyle name="20% - Énfasis1" xfId="31" builtinId="30" customBuiltin="1"/>
    <cellStyle name="20% - Énfasis2" xfId="35" builtinId="34" customBuiltin="1"/>
    <cellStyle name="20% - Énfasis3" xfId="39" builtinId="38" customBuiltin="1"/>
    <cellStyle name="20% - Énfasis4" xfId="43" builtinId="42" customBuiltin="1"/>
    <cellStyle name="20% - Énfasis5" xfId="47" builtinId="46" customBuiltin="1"/>
    <cellStyle name="20% - Énfasis6" xfId="51" builtinId="50" customBuiltin="1"/>
    <cellStyle name="40% - Énfasis1" xfId="32" builtinId="31" customBuiltin="1"/>
    <cellStyle name="40% - Énfasis2" xfId="36" builtinId="35" customBuiltin="1"/>
    <cellStyle name="40% - Énfasis3" xfId="40" builtinId="39" customBuiltin="1"/>
    <cellStyle name="40% - Énfasis4" xfId="44" builtinId="43" customBuiltin="1"/>
    <cellStyle name="40% - Énfasis5" xfId="48" builtinId="47" customBuiltin="1"/>
    <cellStyle name="40% - Énfasis6" xfId="52" builtinId="51" customBuiltin="1"/>
    <cellStyle name="60% - Énfasis1" xfId="33" builtinId="32" customBuiltin="1"/>
    <cellStyle name="60% - Énfasis2" xfId="37" builtinId="36" customBuiltin="1"/>
    <cellStyle name="60% - Énfasis3" xfId="41" builtinId="40" customBuiltin="1"/>
    <cellStyle name="60% - Énfasis4" xfId="45" builtinId="44" customBuiltin="1"/>
    <cellStyle name="60% - Énfasis5" xfId="49" builtinId="48" customBuiltin="1"/>
    <cellStyle name="60% - Énfasis6" xfId="53" builtinId="52" customBuiltin="1"/>
    <cellStyle name="Bueno" xfId="18" builtinId="26" customBuiltin="1"/>
    <cellStyle name="Cálculo" xfId="23" builtinId="22" customBuiltin="1"/>
    <cellStyle name="Celda de comprobación" xfId="25" builtinId="23" customBuiltin="1"/>
    <cellStyle name="Celda vinculada" xfId="24" builtinId="24" customBuiltin="1"/>
    <cellStyle name="Encabezado 1" xfId="6" builtinId="16" customBuiltin="1"/>
    <cellStyle name="Encabezado 4" xfId="17" builtinId="19" customBuiltin="1"/>
    <cellStyle name="Énfasis1" xfId="30" builtinId="29" customBuiltin="1"/>
    <cellStyle name="Énfasis2" xfId="34" builtinId="33" customBuiltin="1"/>
    <cellStyle name="Énfasis3" xfId="38" builtinId="37" customBuiltin="1"/>
    <cellStyle name="Énfasis4" xfId="42" builtinId="41" customBuiltin="1"/>
    <cellStyle name="Énfasis5" xfId="46" builtinId="45" customBuiltin="1"/>
    <cellStyle name="Énfasis6" xfId="50" builtinId="49" customBuiltin="1"/>
    <cellStyle name="Entrada" xfId="21" builtinId="20" customBuiltin="1"/>
    <cellStyle name="Fecha" xfId="10" xr:uid="{00000000-0005-0000-0000-000001000000}"/>
    <cellStyle name="Hipervínculo" xfId="1" builtinId="8" customBuiltin="1"/>
    <cellStyle name="Hipervínculo visitado" xfId="13" builtinId="9" customBuiltin="1"/>
    <cellStyle name="Incorrecto" xfId="19" builtinId="27" customBuiltin="1"/>
    <cellStyle name="Inicio del proyecto" xfId="9" xr:uid="{00000000-0005-0000-0000-000009000000}"/>
    <cellStyle name="Millares" xfId="4" builtinId="3" customBuiltin="1"/>
    <cellStyle name="Millares [0]" xfId="14" builtinId="6" customBuiltin="1"/>
    <cellStyle name="Moneda" xfId="15" builtinId="4" customBuiltin="1"/>
    <cellStyle name="Moneda [0]" xfId="16" builtinId="7" customBuiltin="1"/>
    <cellStyle name="Neutral" xfId="20" builtinId="28" customBuiltin="1"/>
    <cellStyle name="Nombre" xfId="11" xr:uid="{00000000-0005-0000-0000-000006000000}"/>
    <cellStyle name="Normal" xfId="0" builtinId="0" customBuiltin="1"/>
    <cellStyle name="Notas" xfId="27" builtinId="10" customBuiltin="1"/>
    <cellStyle name="Porcentaje" xfId="2" builtinId="5" customBuiltin="1"/>
    <cellStyle name="Salida" xfId="22" builtinId="21" customBuiltin="1"/>
    <cellStyle name="Tarea" xfId="12" xr:uid="{00000000-0005-0000-0000-00000A000000}"/>
    <cellStyle name="Texto de advertencia" xfId="26" builtinId="11" customBuiltin="1"/>
    <cellStyle name="Texto explicativo" xfId="28" builtinId="53" customBuiltin="1"/>
    <cellStyle name="Título" xfId="5" builtinId="15" customBuiltin="1"/>
    <cellStyle name="Título 2" xfId="7" builtinId="17" customBuiltin="1"/>
    <cellStyle name="Título 3" xfId="8" builtinId="18" customBuiltin="1"/>
    <cellStyle name="Total" xfId="29" builtinId="25" customBuiltin="1"/>
    <cellStyle name="zTextoOculto" xfId="3" xr:uid="{00000000-0005-0000-0000-00000C000000}"/>
  </cellStyles>
  <dxfs count="11">
    <dxf>
      <fill>
        <patternFill>
          <bgColor theme="7"/>
        </patternFill>
      </fill>
      <border>
        <left/>
        <right/>
      </border>
    </dxf>
    <dxf>
      <fill>
        <patternFill>
          <bgColor theme="0" tint="-0.34998626667073579"/>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TareasPendientes" pivot="0" count="9" xr9:uid="{00000000-0011-0000-FFFF-FFFF00000000}">
      <tableStyleElement type="wholeTable" dxfId="10"/>
      <tableStyleElement type="headerRow" dxfId="9"/>
      <tableStyleElement type="totalRow" dxfId="8"/>
      <tableStyleElement type="firstColumn" dxfId="7"/>
      <tableStyleElement type="lastColumn" dxfId="6"/>
      <tableStyleElement type="firstRowStripe" dxfId="5"/>
      <tableStyleElement type="secondRowStripe" dxfId="4"/>
      <tableStyleElement type="firstColumnStripe" dxfId="3"/>
      <tableStyleElement type="second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239486</xdr:colOff>
      <xdr:row>0</xdr:row>
      <xdr:rowOff>0</xdr:rowOff>
    </xdr:from>
    <xdr:to>
      <xdr:col>44</xdr:col>
      <xdr:colOff>97698</xdr:colOff>
      <xdr:row>4</xdr:row>
      <xdr:rowOff>81291</xdr:rowOff>
    </xdr:to>
    <xdr:pic>
      <xdr:nvPicPr>
        <xdr:cNvPr id="3" name="Imagen 2" descr=" ">
          <a:extLst>
            <a:ext uri="{FF2B5EF4-FFF2-40B4-BE49-F238E27FC236}">
              <a16:creationId xmlns:a16="http://schemas.microsoft.com/office/drawing/2014/main" id="{4B46F932-441F-47BD-ADCD-D83AAB01A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09029" y="0"/>
          <a:ext cx="2651758" cy="1105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M32"/>
  <sheetViews>
    <sheetView showGridLines="0" tabSelected="1" showRuler="0" zoomScale="80" zoomScaleNormal="80" zoomScalePageLayoutView="70" workbookViewId="0">
      <pane ySplit="7" topLeftCell="A8" activePane="bottomLeft" state="frozen"/>
      <selection pane="bottomLeft" activeCell="T10" sqref="T10"/>
    </sheetView>
  </sheetViews>
  <sheetFormatPr baseColWidth="10" defaultColWidth="9.109375" defaultRowHeight="30" customHeight="1" x14ac:dyDescent="0.55000000000000004"/>
  <cols>
    <col min="1" max="1" width="2.6640625" style="11" customWidth="1"/>
    <col min="2" max="2" width="107.44140625" customWidth="1"/>
    <col min="3" max="3" width="2.44140625" style="37" customWidth="1"/>
    <col min="4" max="4" width="43.109375" customWidth="1"/>
    <col min="5" max="5" width="14.88671875" customWidth="1"/>
    <col min="6" max="6" width="12.77734375" style="2" customWidth="1"/>
    <col min="7" max="7" width="12.5546875" customWidth="1"/>
    <col min="8" max="8" width="0.44140625" hidden="1" customWidth="1"/>
    <col min="9" max="9" width="9.44140625" hidden="1" customWidth="1"/>
    <col min="10" max="12" width="4.109375" hidden="1" customWidth="1"/>
    <col min="13" max="43" width="4.109375" customWidth="1"/>
    <col min="44" max="47" width="3.6640625" customWidth="1"/>
    <col min="48" max="48" width="0.21875" hidden="1" customWidth="1"/>
    <col min="49" max="64" width="3.109375" hidden="1" customWidth="1"/>
    <col min="65" max="65" width="0.109375" hidden="1" customWidth="1"/>
    <col min="66" max="66" width="3.109375" customWidth="1"/>
    <col min="70" max="71" width="10.33203125"/>
  </cols>
  <sheetData>
    <row r="1" spans="1:65" ht="30" customHeight="1" x14ac:dyDescent="0.65">
      <c r="A1" s="12"/>
      <c r="B1" s="16" t="s">
        <v>18</v>
      </c>
      <c r="C1" s="34"/>
      <c r="D1" s="85" t="s">
        <v>52</v>
      </c>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row>
    <row r="2" spans="1:65" ht="30" customHeight="1" x14ac:dyDescent="0.55000000000000004">
      <c r="A2" s="11" t="s">
        <v>0</v>
      </c>
      <c r="B2" s="44" t="s">
        <v>19</v>
      </c>
      <c r="C2" s="35"/>
      <c r="J2" s="14"/>
    </row>
    <row r="3" spans="1:65" ht="21" customHeight="1" x14ac:dyDescent="0.35">
      <c r="A3" s="11" t="s">
        <v>1</v>
      </c>
      <c r="B3" s="74" t="s">
        <v>27</v>
      </c>
      <c r="C3" s="36"/>
      <c r="D3" s="92" t="s">
        <v>10</v>
      </c>
      <c r="E3" s="93"/>
      <c r="F3" s="78">
        <v>44105</v>
      </c>
      <c r="G3" s="78"/>
    </row>
    <row r="4" spans="1:65" ht="1.2" hidden="1" customHeight="1" x14ac:dyDescent="0.55000000000000004">
      <c r="A4" s="12" t="s">
        <v>17</v>
      </c>
      <c r="D4" s="94" t="s">
        <v>11</v>
      </c>
      <c r="E4" s="95"/>
      <c r="F4" s="29">
        <v>1</v>
      </c>
      <c r="J4" s="79" t="s">
        <v>20</v>
      </c>
      <c r="K4" s="80"/>
      <c r="L4" s="80"/>
      <c r="M4" s="80"/>
      <c r="N4" s="80"/>
      <c r="O4" s="80"/>
      <c r="P4" s="81"/>
      <c r="Q4" s="79" t="s">
        <v>20</v>
      </c>
      <c r="R4" s="80"/>
      <c r="S4" s="80"/>
      <c r="T4" s="80"/>
      <c r="U4" s="80"/>
      <c r="V4" s="80"/>
      <c r="W4" s="81"/>
      <c r="X4" s="79" t="s">
        <v>21</v>
      </c>
      <c r="Y4" s="80"/>
      <c r="Z4" s="80"/>
      <c r="AA4" s="80"/>
      <c r="AB4" s="80"/>
      <c r="AC4" s="80"/>
      <c r="AD4" s="81"/>
      <c r="AE4" s="82" t="s">
        <v>22</v>
      </c>
      <c r="AF4" s="83"/>
      <c r="AG4" s="83"/>
      <c r="AH4" s="83"/>
      <c r="AI4" s="83"/>
      <c r="AJ4" s="83"/>
      <c r="AK4" s="84"/>
      <c r="AL4" s="82" t="s">
        <v>22</v>
      </c>
      <c r="AM4" s="83"/>
      <c r="AN4" s="83"/>
      <c r="AO4" s="83"/>
      <c r="AP4" s="83"/>
      <c r="AQ4" s="83"/>
      <c r="AR4" s="84"/>
      <c r="AS4" s="75">
        <f>AS6</f>
        <v>44137</v>
      </c>
      <c r="AT4" s="76"/>
      <c r="AU4" s="76"/>
      <c r="AV4" s="76"/>
      <c r="AW4" s="76"/>
      <c r="AX4" s="76"/>
      <c r="AY4" s="77"/>
      <c r="AZ4" s="75">
        <f>AZ6</f>
        <v>44144</v>
      </c>
      <c r="BA4" s="76"/>
      <c r="BB4" s="76"/>
      <c r="BC4" s="76"/>
      <c r="BD4" s="76"/>
      <c r="BE4" s="76"/>
      <c r="BF4" s="77"/>
      <c r="BG4" s="75">
        <f>BG6</f>
        <v>44151</v>
      </c>
      <c r="BH4" s="76"/>
      <c r="BI4" s="76"/>
      <c r="BJ4" s="76"/>
      <c r="BK4" s="76"/>
      <c r="BL4" s="76"/>
      <c r="BM4" s="77"/>
    </row>
    <row r="5" spans="1:65" ht="54.6" customHeight="1" x14ac:dyDescent="0.55000000000000004">
      <c r="A5" s="12"/>
      <c r="B5" s="73" t="s">
        <v>54</v>
      </c>
      <c r="D5" s="22"/>
      <c r="E5" s="25"/>
      <c r="F5" s="29"/>
      <c r="J5" s="86" t="s">
        <v>55</v>
      </c>
      <c r="K5" s="87"/>
      <c r="L5" s="87"/>
      <c r="M5" s="87"/>
      <c r="N5" s="87"/>
      <c r="O5" s="87"/>
      <c r="P5" s="88"/>
      <c r="Q5" s="86" t="s">
        <v>56</v>
      </c>
      <c r="R5" s="87"/>
      <c r="S5" s="87"/>
      <c r="T5" s="87"/>
      <c r="U5" s="87"/>
      <c r="V5" s="87"/>
      <c r="W5" s="88"/>
      <c r="X5" s="86" t="s">
        <v>57</v>
      </c>
      <c r="Y5" s="87"/>
      <c r="Z5" s="87"/>
      <c r="AA5" s="87"/>
      <c r="AB5" s="87"/>
      <c r="AC5" s="87"/>
      <c r="AD5" s="88"/>
      <c r="AE5" s="86" t="s">
        <v>24</v>
      </c>
      <c r="AF5" s="87"/>
      <c r="AG5" s="87"/>
      <c r="AH5" s="87"/>
      <c r="AI5" s="87"/>
      <c r="AJ5" s="87"/>
      <c r="AK5" s="88"/>
      <c r="AL5" s="86" t="s">
        <v>61</v>
      </c>
      <c r="AM5" s="87"/>
      <c r="AN5" s="87"/>
      <c r="AO5" s="87"/>
      <c r="AP5" s="87"/>
      <c r="AQ5" s="87"/>
      <c r="AR5" s="88"/>
      <c r="AS5" s="86" t="s">
        <v>62</v>
      </c>
      <c r="AT5" s="87"/>
      <c r="AU5" s="87"/>
      <c r="AV5" s="87"/>
      <c r="AW5" s="87"/>
      <c r="AX5" s="87"/>
      <c r="AY5" s="88"/>
      <c r="AZ5" s="26"/>
      <c r="BA5" s="27"/>
      <c r="BB5" s="27"/>
      <c r="BC5" s="27"/>
      <c r="BD5" s="27"/>
      <c r="BE5" s="27"/>
      <c r="BF5" s="28"/>
      <c r="BG5" s="26"/>
      <c r="BH5" s="27"/>
      <c r="BI5" s="27"/>
      <c r="BJ5" s="27"/>
      <c r="BK5" s="27"/>
      <c r="BL5" s="27"/>
      <c r="BM5" s="28"/>
    </row>
    <row r="6" spans="1:65" ht="15" customHeight="1" x14ac:dyDescent="0.3">
      <c r="A6" s="12" t="s">
        <v>2</v>
      </c>
      <c r="B6" s="96"/>
      <c r="C6" s="96"/>
      <c r="D6" s="96"/>
      <c r="E6" s="96"/>
      <c r="F6" s="96"/>
      <c r="G6" s="96"/>
      <c r="H6" s="96"/>
      <c r="J6" s="46">
        <f>Project_Start-WEEKDAY(Project_Start,1)+2+7*(Display_Week-1)</f>
        <v>44102</v>
      </c>
      <c r="K6" s="47">
        <f>J6+1</f>
        <v>44103</v>
      </c>
      <c r="L6" s="47">
        <f t="shared" ref="L6:AY6" si="0">K6+1</f>
        <v>44104</v>
      </c>
      <c r="M6" s="47">
        <f t="shared" si="0"/>
        <v>44105</v>
      </c>
      <c r="N6" s="47">
        <f t="shared" si="0"/>
        <v>44106</v>
      </c>
      <c r="O6" s="47">
        <f t="shared" si="0"/>
        <v>44107</v>
      </c>
      <c r="P6" s="48">
        <f t="shared" si="0"/>
        <v>44108</v>
      </c>
      <c r="Q6" s="46">
        <f>P6+1</f>
        <v>44109</v>
      </c>
      <c r="R6" s="47">
        <f>Q6+1</f>
        <v>44110</v>
      </c>
      <c r="S6" s="47">
        <f t="shared" si="0"/>
        <v>44111</v>
      </c>
      <c r="T6" s="47">
        <f t="shared" si="0"/>
        <v>44112</v>
      </c>
      <c r="U6" s="47">
        <f t="shared" si="0"/>
        <v>44113</v>
      </c>
      <c r="V6" s="47">
        <f t="shared" si="0"/>
        <v>44114</v>
      </c>
      <c r="W6" s="48">
        <f t="shared" si="0"/>
        <v>44115</v>
      </c>
      <c r="X6" s="46">
        <f>W6+1</f>
        <v>44116</v>
      </c>
      <c r="Y6" s="47">
        <f>X6+1</f>
        <v>44117</v>
      </c>
      <c r="Z6" s="47">
        <f t="shared" si="0"/>
        <v>44118</v>
      </c>
      <c r="AA6" s="47">
        <f t="shared" si="0"/>
        <v>44119</v>
      </c>
      <c r="AB6" s="47">
        <f t="shared" si="0"/>
        <v>44120</v>
      </c>
      <c r="AC6" s="47">
        <f t="shared" si="0"/>
        <v>44121</v>
      </c>
      <c r="AD6" s="48">
        <f t="shared" si="0"/>
        <v>44122</v>
      </c>
      <c r="AE6" s="46">
        <f>AD6+1</f>
        <v>44123</v>
      </c>
      <c r="AF6" s="47">
        <f>AE6+1</f>
        <v>44124</v>
      </c>
      <c r="AG6" s="47">
        <f t="shared" si="0"/>
        <v>44125</v>
      </c>
      <c r="AH6" s="47">
        <f t="shared" si="0"/>
        <v>44126</v>
      </c>
      <c r="AI6" s="47">
        <f t="shared" si="0"/>
        <v>44127</v>
      </c>
      <c r="AJ6" s="47">
        <f t="shared" si="0"/>
        <v>44128</v>
      </c>
      <c r="AK6" s="48">
        <f t="shared" si="0"/>
        <v>44129</v>
      </c>
      <c r="AL6" s="46">
        <f>AK6+1</f>
        <v>44130</v>
      </c>
      <c r="AM6" s="47">
        <f>AL6+1</f>
        <v>44131</v>
      </c>
      <c r="AN6" s="47">
        <f t="shared" si="0"/>
        <v>44132</v>
      </c>
      <c r="AO6" s="47">
        <f t="shared" si="0"/>
        <v>44133</v>
      </c>
      <c r="AP6" s="47">
        <f t="shared" si="0"/>
        <v>44134</v>
      </c>
      <c r="AQ6" s="47">
        <f t="shared" si="0"/>
        <v>44135</v>
      </c>
      <c r="AR6" s="48">
        <f t="shared" si="0"/>
        <v>44136</v>
      </c>
      <c r="AS6" s="18">
        <f>AR6+1</f>
        <v>44137</v>
      </c>
      <c r="AT6" s="19">
        <f>AS6+1</f>
        <v>44138</v>
      </c>
      <c r="AU6" s="19">
        <f t="shared" si="0"/>
        <v>44139</v>
      </c>
      <c r="AV6" s="19">
        <f t="shared" si="0"/>
        <v>44140</v>
      </c>
      <c r="AW6" s="19">
        <f t="shared" si="0"/>
        <v>44141</v>
      </c>
      <c r="AX6" s="19">
        <f t="shared" si="0"/>
        <v>44142</v>
      </c>
      <c r="AY6" s="20">
        <f t="shared" si="0"/>
        <v>44143</v>
      </c>
      <c r="AZ6" s="18">
        <f t="shared" ref="AZ6:BM6" si="1">AY6+1</f>
        <v>44144</v>
      </c>
      <c r="BA6" s="19">
        <f t="shared" si="1"/>
        <v>44145</v>
      </c>
      <c r="BB6" s="19">
        <f t="shared" si="1"/>
        <v>44146</v>
      </c>
      <c r="BC6" s="19">
        <f t="shared" si="1"/>
        <v>44147</v>
      </c>
      <c r="BD6" s="19">
        <f t="shared" si="1"/>
        <v>44148</v>
      </c>
      <c r="BE6" s="19">
        <f t="shared" si="1"/>
        <v>44149</v>
      </c>
      <c r="BF6" s="20">
        <f t="shared" si="1"/>
        <v>44150</v>
      </c>
      <c r="BG6" s="18">
        <f t="shared" si="1"/>
        <v>44151</v>
      </c>
      <c r="BH6" s="19">
        <f t="shared" si="1"/>
        <v>44152</v>
      </c>
      <c r="BI6" s="19">
        <f t="shared" si="1"/>
        <v>44153</v>
      </c>
      <c r="BJ6" s="19">
        <f t="shared" si="1"/>
        <v>44154</v>
      </c>
      <c r="BK6" s="19">
        <f t="shared" si="1"/>
        <v>44155</v>
      </c>
      <c r="BL6" s="19">
        <f t="shared" si="1"/>
        <v>44156</v>
      </c>
      <c r="BM6" s="20">
        <f t="shared" si="1"/>
        <v>44157</v>
      </c>
    </row>
    <row r="7" spans="1:65" ht="30" customHeight="1" thickBot="1" x14ac:dyDescent="0.35">
      <c r="A7" s="12" t="s">
        <v>3</v>
      </c>
      <c r="B7" s="51" t="s">
        <v>26</v>
      </c>
      <c r="C7" s="43"/>
      <c r="D7" s="52" t="s">
        <v>12</v>
      </c>
      <c r="E7" s="50" t="s">
        <v>13</v>
      </c>
      <c r="F7" s="52" t="s">
        <v>14</v>
      </c>
      <c r="G7" s="52" t="s">
        <v>15</v>
      </c>
      <c r="H7" s="4"/>
      <c r="I7" s="4" t="s">
        <v>16</v>
      </c>
      <c r="J7" s="49" t="str">
        <f>LEFT(TEXT(J6,"ddd"),1)</f>
        <v>l</v>
      </c>
      <c r="K7" s="49" t="str">
        <f t="shared" ref="K7:AS7" si="2">LEFT(TEXT(K6,"ddd"),1)</f>
        <v>m</v>
      </c>
      <c r="L7" s="49" t="str">
        <f t="shared" si="2"/>
        <v>m</v>
      </c>
      <c r="M7" s="49" t="str">
        <f t="shared" si="2"/>
        <v>j</v>
      </c>
      <c r="N7" s="49" t="str">
        <f t="shared" si="2"/>
        <v>v</v>
      </c>
      <c r="O7" s="49" t="str">
        <f t="shared" si="2"/>
        <v>s</v>
      </c>
      <c r="P7" s="49" t="str">
        <f t="shared" si="2"/>
        <v>d</v>
      </c>
      <c r="Q7" s="49" t="str">
        <f t="shared" si="2"/>
        <v>l</v>
      </c>
      <c r="R7" s="49" t="str">
        <f t="shared" si="2"/>
        <v>m</v>
      </c>
      <c r="S7" s="49" t="str">
        <f t="shared" si="2"/>
        <v>m</v>
      </c>
      <c r="T7" s="49" t="str">
        <f t="shared" si="2"/>
        <v>j</v>
      </c>
      <c r="U7" s="49" t="str">
        <f t="shared" si="2"/>
        <v>v</v>
      </c>
      <c r="V7" s="49" t="str">
        <f t="shared" si="2"/>
        <v>s</v>
      </c>
      <c r="W7" s="49" t="str">
        <f t="shared" si="2"/>
        <v>d</v>
      </c>
      <c r="X7" s="49" t="str">
        <f t="shared" si="2"/>
        <v>l</v>
      </c>
      <c r="Y7" s="49" t="str">
        <f t="shared" si="2"/>
        <v>m</v>
      </c>
      <c r="Z7" s="49" t="str">
        <f t="shared" si="2"/>
        <v>m</v>
      </c>
      <c r="AA7" s="49" t="str">
        <f t="shared" si="2"/>
        <v>j</v>
      </c>
      <c r="AB7" s="49" t="str">
        <f t="shared" si="2"/>
        <v>v</v>
      </c>
      <c r="AC7" s="49" t="str">
        <f t="shared" si="2"/>
        <v>s</v>
      </c>
      <c r="AD7" s="49" t="str">
        <f t="shared" si="2"/>
        <v>d</v>
      </c>
      <c r="AE7" s="49" t="str">
        <f t="shared" si="2"/>
        <v>l</v>
      </c>
      <c r="AF7" s="49" t="str">
        <f t="shared" si="2"/>
        <v>m</v>
      </c>
      <c r="AG7" s="49" t="str">
        <f t="shared" si="2"/>
        <v>m</v>
      </c>
      <c r="AH7" s="49" t="str">
        <f t="shared" si="2"/>
        <v>j</v>
      </c>
      <c r="AI7" s="49" t="str">
        <f t="shared" si="2"/>
        <v>v</v>
      </c>
      <c r="AJ7" s="49" t="str">
        <f t="shared" si="2"/>
        <v>s</v>
      </c>
      <c r="AK7" s="49" t="str">
        <f t="shared" si="2"/>
        <v>d</v>
      </c>
      <c r="AL7" s="49" t="str">
        <f t="shared" si="2"/>
        <v>l</v>
      </c>
      <c r="AM7" s="49" t="str">
        <f t="shared" si="2"/>
        <v>m</v>
      </c>
      <c r="AN7" s="49" t="str">
        <f t="shared" si="2"/>
        <v>m</v>
      </c>
      <c r="AO7" s="49" t="str">
        <f t="shared" si="2"/>
        <v>j</v>
      </c>
      <c r="AP7" s="49" t="str">
        <f t="shared" si="2"/>
        <v>v</v>
      </c>
      <c r="AQ7" s="49" t="str">
        <f t="shared" si="2"/>
        <v>s</v>
      </c>
      <c r="AR7" s="49" t="str">
        <f t="shared" si="2"/>
        <v>d</v>
      </c>
      <c r="AS7" s="5" t="str">
        <f t="shared" si="2"/>
        <v>l</v>
      </c>
      <c r="AT7" s="5" t="str">
        <f t="shared" ref="AT7:BM7" si="3">LEFT(TEXT(AT6,"ddd"),1)</f>
        <v>m</v>
      </c>
      <c r="AU7" s="5" t="str">
        <f t="shared" si="3"/>
        <v>m</v>
      </c>
      <c r="AV7" s="5" t="str">
        <f t="shared" si="3"/>
        <v>j</v>
      </c>
      <c r="AW7" s="5" t="str">
        <f t="shared" si="3"/>
        <v>v</v>
      </c>
      <c r="AX7" s="5" t="str">
        <f t="shared" si="3"/>
        <v>s</v>
      </c>
      <c r="AY7" s="5" t="str">
        <f t="shared" si="3"/>
        <v>d</v>
      </c>
      <c r="AZ7" s="5" t="str">
        <f t="shared" si="3"/>
        <v>l</v>
      </c>
      <c r="BA7" s="5" t="str">
        <f t="shared" si="3"/>
        <v>m</v>
      </c>
      <c r="BB7" s="5" t="str">
        <f t="shared" si="3"/>
        <v>m</v>
      </c>
      <c r="BC7" s="5" t="str">
        <f t="shared" si="3"/>
        <v>j</v>
      </c>
      <c r="BD7" s="5" t="str">
        <f t="shared" si="3"/>
        <v>v</v>
      </c>
      <c r="BE7" s="5" t="str">
        <f t="shared" si="3"/>
        <v>s</v>
      </c>
      <c r="BF7" s="5" t="str">
        <f t="shared" si="3"/>
        <v>d</v>
      </c>
      <c r="BG7" s="5" t="str">
        <f t="shared" si="3"/>
        <v>l</v>
      </c>
      <c r="BH7" s="5" t="str">
        <f t="shared" si="3"/>
        <v>m</v>
      </c>
      <c r="BI7" s="5" t="str">
        <f t="shared" si="3"/>
        <v>m</v>
      </c>
      <c r="BJ7" s="5" t="str">
        <f t="shared" si="3"/>
        <v>j</v>
      </c>
      <c r="BK7" s="5" t="str">
        <f t="shared" si="3"/>
        <v>v</v>
      </c>
      <c r="BL7" s="5" t="str">
        <f t="shared" si="3"/>
        <v>s</v>
      </c>
      <c r="BM7" s="5" t="str">
        <f t="shared" si="3"/>
        <v>d</v>
      </c>
    </row>
    <row r="8" spans="1:65" ht="1.35" customHeight="1" thickBot="1" x14ac:dyDescent="0.6">
      <c r="A8" s="11" t="s">
        <v>4</v>
      </c>
      <c r="D8" s="15"/>
      <c r="F8"/>
      <c r="I8" t="str">
        <f>IF(OR(ISBLANK(task_start),ISBLANK(task_end)),"",task_end-task_start+1)</f>
        <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row>
    <row r="9" spans="1:65" ht="15" thickBot="1" x14ac:dyDescent="0.35">
      <c r="B9" s="89" t="s">
        <v>23</v>
      </c>
      <c r="C9" s="90"/>
      <c r="D9" s="90"/>
      <c r="E9" s="90"/>
      <c r="F9" s="90"/>
      <c r="G9" s="91"/>
      <c r="J9" s="9"/>
      <c r="K9" s="9"/>
      <c r="L9" s="9"/>
      <c r="M9" s="9">
        <v>1</v>
      </c>
      <c r="N9" s="9">
        <v>2</v>
      </c>
      <c r="O9" s="9">
        <v>3</v>
      </c>
      <c r="P9" s="9">
        <v>4</v>
      </c>
      <c r="Q9" s="9">
        <v>5</v>
      </c>
      <c r="R9" s="9">
        <v>6</v>
      </c>
      <c r="S9" s="9">
        <v>7</v>
      </c>
      <c r="T9" s="9">
        <v>8</v>
      </c>
      <c r="U9" s="9">
        <v>9</v>
      </c>
      <c r="V9" s="9">
        <v>10</v>
      </c>
      <c r="W9" s="9">
        <v>11</v>
      </c>
      <c r="X9" s="9">
        <v>12</v>
      </c>
      <c r="Y9" s="9">
        <v>13</v>
      </c>
      <c r="Z9" s="9">
        <v>14</v>
      </c>
      <c r="AA9" s="9">
        <v>15</v>
      </c>
      <c r="AB9" s="9">
        <v>16</v>
      </c>
      <c r="AC9" s="9">
        <v>17</v>
      </c>
      <c r="AD9" s="9">
        <v>18</v>
      </c>
      <c r="AE9" s="9">
        <v>19</v>
      </c>
      <c r="AF9" s="9">
        <v>20</v>
      </c>
      <c r="AG9" s="9">
        <v>21</v>
      </c>
      <c r="AH9" s="9">
        <v>22</v>
      </c>
      <c r="AI9" s="9">
        <v>23</v>
      </c>
      <c r="AJ9" s="9">
        <v>24</v>
      </c>
      <c r="AK9" s="9">
        <v>25</v>
      </c>
      <c r="AL9" s="9">
        <v>26</v>
      </c>
      <c r="AM9" s="9">
        <v>27</v>
      </c>
      <c r="AN9" s="9">
        <v>28</v>
      </c>
      <c r="AO9" s="9">
        <v>29</v>
      </c>
      <c r="AP9" s="9">
        <v>30</v>
      </c>
      <c r="AQ9" s="9">
        <v>31</v>
      </c>
      <c r="AR9" s="9">
        <v>32</v>
      </c>
      <c r="AS9" s="9">
        <v>33</v>
      </c>
      <c r="AT9" s="9">
        <v>34</v>
      </c>
      <c r="AU9" s="9">
        <v>35</v>
      </c>
      <c r="AV9" s="9"/>
      <c r="AW9" s="9"/>
      <c r="AX9" s="9"/>
      <c r="AY9" s="9"/>
      <c r="AZ9" s="9"/>
      <c r="BA9" s="9"/>
      <c r="BB9" s="9"/>
      <c r="BC9" s="9"/>
      <c r="BD9" s="9"/>
      <c r="BE9" s="9"/>
      <c r="BF9" s="9"/>
      <c r="BG9" s="9"/>
      <c r="BH9" s="9"/>
      <c r="BI9" s="9"/>
      <c r="BJ9" s="9"/>
      <c r="BK9" s="9"/>
      <c r="BL9" s="9"/>
      <c r="BM9" s="9"/>
    </row>
    <row r="10" spans="1:65" s="1" customFormat="1" ht="30" customHeight="1" thickBot="1" x14ac:dyDescent="0.35">
      <c r="A10" s="12" t="s">
        <v>5</v>
      </c>
      <c r="B10" s="30" t="s">
        <v>48</v>
      </c>
      <c r="C10" s="38"/>
      <c r="D10" s="17"/>
      <c r="E10" s="21"/>
      <c r="F10" s="23"/>
      <c r="G10" s="24"/>
      <c r="H10" s="8"/>
      <c r="I10" s="8" t="str">
        <f>IF(OR(ISBLANK(task_start),ISBLANK(task_end)),"",task_end-task_start+1)</f>
        <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row>
    <row r="11" spans="1:65" s="1" customFormat="1" ht="42" customHeight="1" thickBot="1" x14ac:dyDescent="0.35">
      <c r="A11" s="12" t="s">
        <v>6</v>
      </c>
      <c r="B11" s="72" t="s">
        <v>29</v>
      </c>
      <c r="C11" s="31" t="s">
        <v>25</v>
      </c>
      <c r="D11" s="53" t="s">
        <v>28</v>
      </c>
      <c r="E11" s="54">
        <v>0</v>
      </c>
      <c r="F11" s="55">
        <f>Project_Start</f>
        <v>44105</v>
      </c>
      <c r="G11" s="55">
        <v>44105</v>
      </c>
      <c r="H11" s="8"/>
      <c r="I11" s="8">
        <f>IF(OR(ISBLANK(task_start),ISBLANK(task_end)),"",task_end-task_start+1)</f>
        <v>1</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s="1" customFormat="1" ht="42" customHeight="1" thickBot="1" x14ac:dyDescent="0.35">
      <c r="A12" s="12" t="s">
        <v>7</v>
      </c>
      <c r="B12" s="72" t="s">
        <v>30</v>
      </c>
      <c r="C12" s="31" t="s">
        <v>25</v>
      </c>
      <c r="D12" s="53" t="s">
        <v>28</v>
      </c>
      <c r="E12" s="54">
        <v>0</v>
      </c>
      <c r="F12" s="55">
        <v>44105</v>
      </c>
      <c r="G12" s="55">
        <v>44105</v>
      </c>
      <c r="H12" s="8"/>
      <c r="I12" s="8">
        <f>IF(OR(ISBLANK(task_start),ISBLANK(task_end)),"",task_end-task_start+1)</f>
        <v>1</v>
      </c>
      <c r="J12" s="9"/>
      <c r="K12" s="9"/>
      <c r="L12" s="45"/>
      <c r="M12" s="45"/>
      <c r="N12" s="9"/>
      <c r="O12" s="9"/>
      <c r="P12" s="9"/>
      <c r="Q12" s="9"/>
      <c r="R12" s="9"/>
      <c r="S12" s="9"/>
      <c r="T12" s="9"/>
      <c r="U12" s="9"/>
      <c r="V12" s="10"/>
      <c r="W12" s="10"/>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s="1" customFormat="1" ht="42" customHeight="1" thickBot="1" x14ac:dyDescent="0.35">
      <c r="A13" s="12"/>
      <c r="B13" s="72" t="s">
        <v>33</v>
      </c>
      <c r="C13" s="31" t="s">
        <v>25</v>
      </c>
      <c r="D13" s="53" t="s">
        <v>37</v>
      </c>
      <c r="E13" s="54">
        <v>0</v>
      </c>
      <c r="F13" s="55">
        <v>44106</v>
      </c>
      <c r="G13" s="55">
        <v>44106</v>
      </c>
      <c r="H13" s="8"/>
      <c r="I13" s="8"/>
      <c r="J13" s="9"/>
      <c r="K13" s="9"/>
      <c r="L13" s="45"/>
      <c r="M13" s="45"/>
      <c r="N13" s="9"/>
      <c r="O13" s="9"/>
      <c r="P13" s="9"/>
      <c r="Q13" s="9"/>
      <c r="R13" s="9"/>
      <c r="S13" s="9"/>
      <c r="T13" s="9"/>
      <c r="U13" s="9"/>
      <c r="V13" s="10"/>
      <c r="W13" s="10"/>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65" s="1" customFormat="1" ht="42" customHeight="1" thickBot="1" x14ac:dyDescent="0.35">
      <c r="A14" s="12"/>
      <c r="B14" s="72" t="s">
        <v>38</v>
      </c>
      <c r="C14" s="31" t="s">
        <v>25</v>
      </c>
      <c r="D14" s="53" t="s">
        <v>37</v>
      </c>
      <c r="E14" s="54">
        <v>0</v>
      </c>
      <c r="F14" s="55">
        <v>44109</v>
      </c>
      <c r="G14" s="55">
        <v>44110</v>
      </c>
      <c r="H14" s="8"/>
      <c r="I14" s="8"/>
      <c r="J14" s="9"/>
      <c r="K14" s="9"/>
      <c r="L14" s="45"/>
      <c r="M14" s="45"/>
      <c r="N14" s="9"/>
      <c r="O14" s="9"/>
      <c r="P14" s="9"/>
      <c r="Q14" s="9"/>
      <c r="R14" s="9"/>
      <c r="S14" s="9"/>
      <c r="T14" s="9"/>
      <c r="U14" s="9"/>
      <c r="V14" s="10"/>
      <c r="W14" s="10"/>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row>
    <row r="15" spans="1:65" s="1" customFormat="1" ht="42" customHeight="1" thickBot="1" x14ac:dyDescent="0.35">
      <c r="A15" s="12"/>
      <c r="B15" s="72" t="s">
        <v>36</v>
      </c>
      <c r="C15" s="31" t="s">
        <v>25</v>
      </c>
      <c r="D15" s="53" t="s">
        <v>37</v>
      </c>
      <c r="E15" s="54">
        <v>0</v>
      </c>
      <c r="F15" s="55">
        <v>44111</v>
      </c>
      <c r="G15" s="55">
        <v>44111</v>
      </c>
      <c r="H15" s="8"/>
      <c r="I15" s="8"/>
      <c r="J15" s="9"/>
      <c r="K15" s="9"/>
      <c r="L15" s="45"/>
      <c r="M15" s="45"/>
      <c r="N15" s="9"/>
      <c r="O15" s="9"/>
      <c r="P15" s="9"/>
      <c r="Q15" s="9"/>
      <c r="R15" s="9"/>
      <c r="S15" s="9"/>
      <c r="T15" s="9"/>
      <c r="U15" s="9"/>
      <c r="V15" s="10"/>
      <c r="W15" s="10"/>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row>
    <row r="16" spans="1:65" s="1" customFormat="1" ht="30" customHeight="1" thickBot="1" x14ac:dyDescent="0.35">
      <c r="A16" s="12" t="s">
        <v>8</v>
      </c>
      <c r="B16" s="32" t="s">
        <v>49</v>
      </c>
      <c r="C16" s="39"/>
      <c r="D16" s="56"/>
      <c r="E16" s="57"/>
      <c r="F16" s="58"/>
      <c r="G16" s="59"/>
      <c r="H16" s="8"/>
      <c r="I16" s="8" t="str">
        <f>IF(OR(ISBLANK(task_start),ISBLANK(task_end)),"",task_end-task_start+1)</f>
        <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1:65" s="1" customFormat="1" ht="42" customHeight="1" thickBot="1" x14ac:dyDescent="0.35">
      <c r="A17" s="12"/>
      <c r="B17" s="71" t="s">
        <v>35</v>
      </c>
      <c r="C17" s="40" t="s">
        <v>25</v>
      </c>
      <c r="D17" s="60" t="s">
        <v>46</v>
      </c>
      <c r="E17" s="61">
        <v>0</v>
      </c>
      <c r="F17" s="62">
        <v>44112</v>
      </c>
      <c r="G17" s="62">
        <v>44113</v>
      </c>
      <c r="H17" s="8"/>
      <c r="I17" s="8">
        <f>IF(OR(ISBLANK(task_start),ISBLANK(task_end)),"",task_end-task_start+1)</f>
        <v>2</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1:65" s="1" customFormat="1" ht="42" customHeight="1" thickBot="1" x14ac:dyDescent="0.35">
      <c r="A18" s="12"/>
      <c r="B18" s="71" t="s">
        <v>31</v>
      </c>
      <c r="C18" s="40" t="s">
        <v>25</v>
      </c>
      <c r="D18" s="60" t="s">
        <v>34</v>
      </c>
      <c r="E18" s="61">
        <v>0</v>
      </c>
      <c r="F18" s="62">
        <v>44116</v>
      </c>
      <c r="G18" s="62">
        <v>44117</v>
      </c>
      <c r="H18" s="8"/>
      <c r="I18" s="8"/>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1:65" s="1" customFormat="1" ht="42" customHeight="1" thickBot="1" x14ac:dyDescent="0.35">
      <c r="A19" s="12"/>
      <c r="B19" s="71" t="s">
        <v>41</v>
      </c>
      <c r="C19" s="40" t="s">
        <v>25</v>
      </c>
      <c r="D19" s="60" t="s">
        <v>45</v>
      </c>
      <c r="E19" s="61">
        <v>0</v>
      </c>
      <c r="F19" s="62">
        <v>44119</v>
      </c>
      <c r="G19" s="62">
        <v>44119</v>
      </c>
      <c r="H19" s="8"/>
      <c r="I19" s="8"/>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row>
    <row r="20" spans="1:65" s="1" customFormat="1" ht="42" customHeight="1" thickBot="1" x14ac:dyDescent="0.35">
      <c r="A20" s="12"/>
      <c r="B20" s="71" t="s">
        <v>58</v>
      </c>
      <c r="C20" s="40"/>
      <c r="D20" s="60" t="s">
        <v>32</v>
      </c>
      <c r="E20" s="61">
        <v>0</v>
      </c>
      <c r="F20" s="62">
        <v>44120</v>
      </c>
      <c r="G20" s="62">
        <v>44120</v>
      </c>
      <c r="H20" s="8"/>
      <c r="I20" s="8"/>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row>
    <row r="21" spans="1:65" s="1" customFormat="1" ht="42" customHeight="1" thickBot="1" x14ac:dyDescent="0.35">
      <c r="A21" s="12"/>
      <c r="B21" s="71" t="s">
        <v>59</v>
      </c>
      <c r="C21" s="40" t="s">
        <v>25</v>
      </c>
      <c r="D21" s="60" t="s">
        <v>32</v>
      </c>
      <c r="E21" s="61">
        <v>0</v>
      </c>
      <c r="F21" s="62">
        <v>44123</v>
      </c>
      <c r="G21" s="62">
        <v>44123</v>
      </c>
      <c r="H21" s="8"/>
      <c r="I21" s="8"/>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row>
    <row r="22" spans="1:65" s="1" customFormat="1" ht="42" customHeight="1" thickBot="1" x14ac:dyDescent="0.35">
      <c r="A22" s="11"/>
      <c r="B22" s="71" t="s">
        <v>42</v>
      </c>
      <c r="C22" s="40" t="s">
        <v>25</v>
      </c>
      <c r="D22" s="60" t="s">
        <v>32</v>
      </c>
      <c r="E22" s="61">
        <v>0</v>
      </c>
      <c r="F22" s="62">
        <v>44124</v>
      </c>
      <c r="G22" s="62">
        <v>44126</v>
      </c>
      <c r="H22" s="8"/>
      <c r="I22" s="8">
        <f>IF(OR(ISBLANK(task_start),ISBLANK(task_end)),"",task_end-task_start+1)</f>
        <v>3</v>
      </c>
      <c r="J22" s="9"/>
      <c r="K22" s="9"/>
      <c r="L22" s="9"/>
      <c r="M22" s="9"/>
      <c r="N22" s="9"/>
      <c r="O22" s="9"/>
      <c r="P22" s="9"/>
      <c r="Q22" s="9"/>
      <c r="R22" s="9"/>
      <c r="S22" s="9"/>
      <c r="T22" s="9"/>
      <c r="U22" s="9"/>
      <c r="V22" s="10"/>
      <c r="W22" s="10"/>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row>
    <row r="23" spans="1:65" s="1" customFormat="1" ht="42" customHeight="1" thickBot="1" x14ac:dyDescent="0.35">
      <c r="A23" s="11"/>
      <c r="B23" s="71" t="s">
        <v>39</v>
      </c>
      <c r="C23" s="40" t="s">
        <v>25</v>
      </c>
      <c r="D23" s="60" t="s">
        <v>40</v>
      </c>
      <c r="E23" s="61">
        <v>0</v>
      </c>
      <c r="F23" s="62">
        <v>44124</v>
      </c>
      <c r="G23" s="62">
        <v>44124</v>
      </c>
      <c r="H23" s="8"/>
      <c r="I23" s="8">
        <f>IF(OR(ISBLANK(task_start),ISBLANK(task_end)),"",task_end-task_start+1)</f>
        <v>1</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row>
    <row r="24" spans="1:65" s="1" customFormat="1" ht="42" customHeight="1" thickBot="1" x14ac:dyDescent="0.35">
      <c r="A24" s="11"/>
      <c r="B24" s="71" t="s">
        <v>53</v>
      </c>
      <c r="C24" s="40" t="s">
        <v>25</v>
      </c>
      <c r="D24" s="60" t="s">
        <v>37</v>
      </c>
      <c r="E24" s="61">
        <v>0</v>
      </c>
      <c r="F24" s="62">
        <v>44127</v>
      </c>
      <c r="G24" s="62">
        <v>44127</v>
      </c>
      <c r="H24" s="8"/>
      <c r="I24" s="8">
        <f>IF(OR(ISBLANK(task_start),ISBLANK(task_end)),"",task_end-task_start+1)</f>
        <v>1</v>
      </c>
      <c r="J24" s="9"/>
      <c r="K24" s="9"/>
      <c r="L24" s="9"/>
      <c r="M24" s="9"/>
      <c r="N24" s="9"/>
      <c r="O24" s="9"/>
      <c r="P24" s="9"/>
      <c r="Q24" s="9"/>
      <c r="R24" s="9"/>
      <c r="S24" s="9"/>
      <c r="T24" s="9"/>
      <c r="U24" s="9"/>
      <c r="V24" s="9"/>
      <c r="W24" s="9"/>
      <c r="X24" s="9"/>
      <c r="Y24" s="9"/>
      <c r="Z24" s="10"/>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row>
    <row r="25" spans="1:65" s="1" customFormat="1" ht="60" thickBot="1" x14ac:dyDescent="0.35">
      <c r="A25" s="11"/>
      <c r="B25" s="71" t="s">
        <v>60</v>
      </c>
      <c r="C25" s="40" t="s">
        <v>25</v>
      </c>
      <c r="D25" s="60" t="s">
        <v>47</v>
      </c>
      <c r="E25" s="61">
        <v>0</v>
      </c>
      <c r="F25" s="62">
        <v>44130</v>
      </c>
      <c r="G25" s="62">
        <v>44130</v>
      </c>
      <c r="H25" s="8"/>
      <c r="I25" s="8"/>
      <c r="J25" s="9"/>
      <c r="K25" s="9"/>
      <c r="L25" s="9"/>
      <c r="M25" s="9"/>
      <c r="N25" s="9"/>
      <c r="O25" s="9"/>
      <c r="P25" s="9"/>
      <c r="Q25" s="9"/>
      <c r="R25" s="9"/>
      <c r="S25" s="9"/>
      <c r="T25" s="9"/>
      <c r="U25" s="9"/>
      <c r="V25" s="9"/>
      <c r="W25" s="9"/>
      <c r="X25" s="9"/>
      <c r="Y25" s="9"/>
      <c r="Z25" s="10"/>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row>
    <row r="26" spans="1:65" s="1" customFormat="1" ht="52.8" customHeight="1" thickBot="1" x14ac:dyDescent="0.35">
      <c r="A26" s="11"/>
      <c r="B26" s="71" t="s">
        <v>44</v>
      </c>
      <c r="C26" s="40" t="s">
        <v>25</v>
      </c>
      <c r="D26" s="60" t="s">
        <v>37</v>
      </c>
      <c r="E26" s="61">
        <v>0</v>
      </c>
      <c r="F26" s="62">
        <v>44131</v>
      </c>
      <c r="G26" s="62">
        <v>44131</v>
      </c>
      <c r="H26" s="8"/>
      <c r="I26" s="8"/>
      <c r="J26" s="9"/>
      <c r="K26" s="9"/>
      <c r="L26" s="9"/>
      <c r="M26" s="9"/>
      <c r="N26" s="9"/>
      <c r="O26" s="9"/>
      <c r="P26" s="9"/>
      <c r="Q26" s="9"/>
      <c r="R26" s="9"/>
      <c r="S26" s="9"/>
      <c r="T26" s="9"/>
      <c r="U26" s="9"/>
      <c r="V26" s="9"/>
      <c r="W26" s="9"/>
      <c r="X26" s="9"/>
      <c r="Y26" s="9"/>
      <c r="Z26" s="10"/>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row>
    <row r="27" spans="1:65" s="1" customFormat="1" ht="30" customHeight="1" thickBot="1" x14ac:dyDescent="0.35">
      <c r="A27" s="11" t="s">
        <v>9</v>
      </c>
      <c r="B27" s="33" t="s">
        <v>50</v>
      </c>
      <c r="C27" s="41"/>
      <c r="D27" s="63"/>
      <c r="E27" s="64"/>
      <c r="F27" s="65"/>
      <c r="G27" s="66"/>
      <c r="H27" s="8"/>
      <c r="I27" s="8" t="str">
        <f>IF(OR(ISBLANK(task_start),ISBLANK(task_end)),"",task_end-task_start+1)</f>
        <v/>
      </c>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row>
    <row r="28" spans="1:65" s="1" customFormat="1" ht="42" customHeight="1" thickBot="1" x14ac:dyDescent="0.35">
      <c r="A28" s="11"/>
      <c r="B28" s="70" t="s">
        <v>43</v>
      </c>
      <c r="C28" s="42" t="s">
        <v>25</v>
      </c>
      <c r="D28" s="67" t="s">
        <v>37</v>
      </c>
      <c r="E28" s="68">
        <v>0</v>
      </c>
      <c r="F28" s="69">
        <v>44133</v>
      </c>
      <c r="G28" s="69">
        <v>44133</v>
      </c>
      <c r="H28" s="8"/>
      <c r="I28" s="8">
        <f>IF(OR(ISBLANK(task_start),ISBLANK(task_end)),"",task_end-task_start+1)</f>
        <v>1</v>
      </c>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row>
    <row r="29" spans="1:65" s="1" customFormat="1" ht="42" customHeight="1" thickBot="1" x14ac:dyDescent="0.35">
      <c r="A29" s="11"/>
      <c r="B29" s="70" t="s">
        <v>51</v>
      </c>
      <c r="C29" s="42" t="s">
        <v>25</v>
      </c>
      <c r="D29" s="67" t="s">
        <v>37</v>
      </c>
      <c r="E29" s="68">
        <v>0</v>
      </c>
      <c r="F29" s="69">
        <v>44134</v>
      </c>
      <c r="G29" s="69">
        <v>44139</v>
      </c>
      <c r="H29" s="8"/>
      <c r="I29" s="8">
        <f>IF(OR(ISBLANK(task_start),ISBLANK(task_end)),"",task_end-task_start+1)</f>
        <v>6</v>
      </c>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row>
    <row r="30" spans="1:65" ht="30" customHeight="1" x14ac:dyDescent="0.55000000000000004">
      <c r="H30" s="3"/>
    </row>
    <row r="31" spans="1:65" ht="30" customHeight="1" x14ac:dyDescent="0.55000000000000004">
      <c r="D31" s="6"/>
      <c r="G31" s="13"/>
    </row>
    <row r="32" spans="1:65" ht="30" customHeight="1" x14ac:dyDescent="0.55000000000000004">
      <c r="D32" s="7"/>
    </row>
  </sheetData>
  <mergeCells count="20">
    <mergeCell ref="D1:AH1"/>
    <mergeCell ref="AS5:AY5"/>
    <mergeCell ref="B9:G9"/>
    <mergeCell ref="D3:E3"/>
    <mergeCell ref="D4:E4"/>
    <mergeCell ref="B6:H6"/>
    <mergeCell ref="AL4:AR4"/>
    <mergeCell ref="J5:P5"/>
    <mergeCell ref="Q5:W5"/>
    <mergeCell ref="X5:AD5"/>
    <mergeCell ref="AE5:AK5"/>
    <mergeCell ref="AL5:AR5"/>
    <mergeCell ref="AZ4:BF4"/>
    <mergeCell ref="BG4:BM4"/>
    <mergeCell ref="F3:G3"/>
    <mergeCell ref="J4:P4"/>
    <mergeCell ref="Q4:W4"/>
    <mergeCell ref="X4:AD4"/>
    <mergeCell ref="AE4:AK4"/>
    <mergeCell ref="AS4:AY4"/>
  </mergeCells>
  <conditionalFormatting sqref="E10:E29 E8">
    <cfRule type="dataBar" priority="2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J8:BM29">
    <cfRule type="expression" dxfId="1" priority="41">
      <formula>AND(task_start&lt;=J$6,ROUNDDOWN((task_end-task_start+1)*task_progress,0)+task_start-1&gt;=J$6)</formula>
    </cfRule>
    <cfRule type="expression" dxfId="0" priority="42" stopIfTrue="1">
      <formula>AND(task_end&gt;=J$6,task_start&lt;K$6)</formula>
    </cfRule>
  </conditionalFormatting>
  <dataValidations count="1">
    <dataValidation type="whole" operator="greaterThanOrEqual" allowBlank="1" showInputMessage="1" promptTitle="Mostrar semana" prompt="Al cambiar este número, se desplazará la vista del diagrama de Gantt." sqref="F4:F5" xr:uid="{00000000-0002-0000-0000-000000000000}">
      <formula1>1</formula1>
    </dataValidation>
  </dataValidations>
  <printOptions horizontalCentered="1"/>
  <pageMargins left="0.15748031496062992" right="0.15748031496062992" top="0.19685039370078741" bottom="0.23622047244094491" header="0.19685039370078741" footer="0.11811023622047245"/>
  <pageSetup paperSize="9" scale="42" fitToHeight="0" orientation="landscape" r:id="rId1"/>
  <headerFooter differentFirst="1" scaleWithDoc="0">
    <oddFooter>&amp;CPage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E10:E29 E8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CalendarioProyecto</vt:lpstr>
      <vt:lpstr>Display_Week</vt:lpstr>
      <vt:lpstr>Project_Start</vt:lpstr>
      <vt:lpstr>CalendarioProyecto!task_end</vt:lpstr>
      <vt:lpstr>CalendarioProyecto!task_progress</vt:lpstr>
      <vt:lpstr>CalendarioProyecto!task_start</vt:lpstr>
      <vt:lpstr>CalendarioProyecto!Títulos_a_imprimir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2020-09-25T20:09:11Z</dcterms:modified>
</cp:coreProperties>
</file>